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4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Ram?n Ugarte</author>
  </authors>
  <commentList>
    <comment ref="D42" authorId="0">
      <text>
        <r>
          <rPr>
            <b/>
            <sz val="8"/>
            <rFont val="Tahoma"/>
            <family val="2"/>
          </rPr>
          <t>Media ± Desviación standar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<sst xmlns="http://schemas.openxmlformats.org/spreadsheetml/2006/main" count="55" uniqueCount="55">
  <si>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1. ¿Cuantas horas duerme la mayoría de las noches?:</t>
  </si>
  <si>
    <t>2. ¿Cuanto tarda en dormirse?:</t>
  </si>
  <si>
    <t>3. Se va a la cama de mal humor:</t>
  </si>
  <si>
    <t>4. Tiene dificultad para coger el sueño por la noche:</t>
  </si>
  <si>
    <t>5. Parece ansioso o miedoso cuando "cae" dormido :</t>
  </si>
  <si>
    <t>6. Sacude o agita partes del cuerpo al dormirse:</t>
  </si>
  <si>
    <t>8. Tiene escenas de " sueños " al dormirse:</t>
  </si>
  <si>
    <t>9. Suda excesivamente al dormirse:</t>
  </si>
  <si>
    <t>10. Se despierta más de dos veces cada noche:</t>
  </si>
  <si>
    <t>11. Después de despertarse por la noche tiene dificultades para dormirse:</t>
  </si>
  <si>
    <t xml:space="preserve">12. Tiene tirones o sacudidas de las piernas mientras duerme, cambia a </t>
  </si>
  <si>
    <t>13. Tiene dificultades para respirar durante la noche:</t>
  </si>
  <si>
    <t>14. Da boqueadas para respirar durante el sueño:</t>
  </si>
  <si>
    <t>15. Ronca:</t>
  </si>
  <si>
    <t>16. Suda excesivamente durante la noche:</t>
  </si>
  <si>
    <t>17. Usted ha observado que camina dormido:</t>
  </si>
  <si>
    <t>18. Usted ha obsevado que habla dormido:</t>
  </si>
  <si>
    <t>19. Rechina los dientes dormido:</t>
  </si>
  <si>
    <t>20. Se despierta con un chillido :</t>
  </si>
  <si>
    <t>21. Tiene pesadillas que no recuerda al día siguiente:</t>
  </si>
  <si>
    <t>22. Es difícil despertarlo por la mañana :</t>
  </si>
  <si>
    <t>23. Al despertarse por la mañana parece cansado:</t>
  </si>
  <si>
    <t>24. Parece que no se pueda mover al despertarse por la mañana:</t>
  </si>
  <si>
    <t>25. Tiene soñolencia diurna:</t>
  </si>
  <si>
    <t>26. Se duerme de repente en determinadas situaciones:</t>
  </si>
  <si>
    <t>Inicio y mantenimiento del sueño: Preguntas 1-2-3-4-5-10-11.</t>
  </si>
  <si>
    <t>Problemas respiratorios: Preguntas 13-14-15.</t>
  </si>
  <si>
    <t>Desórdenes del arousal: Preguntas 17-20-21.</t>
  </si>
  <si>
    <t>Alteraciones del tránsito vigilia/sueño: Preguntas 6-7-8-12-18-19.</t>
  </si>
  <si>
    <t>Somnoliencia excesiva: Preguntas 22-23-24-25-26.</t>
  </si>
  <si>
    <t>Hiperhidrosis del sueño: Preguntas 9-16.</t>
  </si>
  <si>
    <t xml:space="preserve">      menudo de posición o da "patadas" a la ropa de cama:</t>
  </si>
  <si>
    <t>ESCALA DE ALTERACIONES DEL SUEÑO DE BRUNI</t>
  </si>
  <si>
    <t xml:space="preserve">   Puntos:      1                 2               3            4               5</t>
  </si>
  <si>
    <t xml:space="preserve">   Horas:     9-11 h           8-9 h         7-8 h       5- 7 h        &lt; 5 h</t>
  </si>
  <si>
    <t xml:space="preserve"> Minutos:       &lt; 15m    15-30 m      30-45 m   45-60m   &gt; 60 m</t>
  </si>
  <si>
    <t xml:space="preserve"> Puntos:             1           2              3              4            5</t>
  </si>
  <si>
    <t>En las siguientes respuestas puntue según la frecuencia del evento:</t>
  </si>
  <si>
    <t>Total ( línea de corte 39):</t>
  </si>
  <si>
    <r>
      <t xml:space="preserve">9.9 </t>
    </r>
    <r>
      <rPr>
        <sz val="11"/>
        <color indexed="8"/>
        <rFont val="Calibri"/>
        <family val="2"/>
      </rPr>
      <t>± 3.11</t>
    </r>
  </si>
  <si>
    <r>
      <t xml:space="preserve"> 3.77</t>
    </r>
    <r>
      <rPr>
        <sz val="11"/>
        <color indexed="8"/>
        <rFont val="Calibri"/>
        <family val="2"/>
      </rPr>
      <t>±1.45</t>
    </r>
  </si>
  <si>
    <r>
      <t>3.29</t>
    </r>
    <r>
      <rPr>
        <sz val="11"/>
        <color indexed="8"/>
        <rFont val="Calibri"/>
        <family val="2"/>
      </rPr>
      <t>± 0.84</t>
    </r>
  </si>
  <si>
    <r>
      <t>8,11</t>
    </r>
    <r>
      <rPr>
        <sz val="11"/>
        <color indexed="8"/>
        <rFont val="Calibri"/>
        <family val="2"/>
      </rPr>
      <t>± 2.41</t>
    </r>
  </si>
  <si>
    <t>SUBESCALAS PARCIALES DE PROBLEMAS CON EL SUEÑO:</t>
  </si>
  <si>
    <r>
      <t>7,11</t>
    </r>
    <r>
      <rPr>
        <sz val="11"/>
        <color indexed="8"/>
        <rFont val="Calibri"/>
        <family val="2"/>
      </rPr>
      <t>± 2.57</t>
    </r>
  </si>
  <si>
    <r>
      <t>2,87</t>
    </r>
    <r>
      <rPr>
        <sz val="11"/>
        <color indexed="8"/>
        <rFont val="Calibri"/>
        <family val="2"/>
      </rPr>
      <t>±1.69</t>
    </r>
  </si>
  <si>
    <r>
      <t xml:space="preserve"> </t>
    </r>
    <r>
      <rPr>
        <sz val="11"/>
        <rFont val="Calibri"/>
        <family val="2"/>
      </rPr>
      <t>( cada color corresponde a una subescala de alteraciones del sueño)</t>
    </r>
  </si>
  <si>
    <t xml:space="preserve">                                                         1:  nunca   </t>
  </si>
  <si>
    <t xml:space="preserve">                                                         2: 1-2 veces al mes</t>
  </si>
  <si>
    <t xml:space="preserve">                                                         3 :1-2 por semana.</t>
  </si>
  <si>
    <t xml:space="preserve">                                                         4:  3-5 veces/semana.</t>
  </si>
  <si>
    <t xml:space="preserve">                                                         5:  diariamente.</t>
  </si>
  <si>
    <t>7. Realiza acciones repetitivas como rotación de la cabeza para dormirse:</t>
  </si>
  <si>
    <t>Puntos</t>
  </si>
  <si>
    <t>rango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</si>
</sst>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28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5" borderId="0" xfId="0" applyFont="1" applyFill="1" applyAlignment="1">
      <alignment horizontal="right"/>
    </xf>
    <xf numFmtId="0" fontId="44" fillId="36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46" fillId="0" borderId="0" xfId="0" applyFont="1" applyAlignment="1">
      <alignment horizontal="right"/>
    </xf>
    <xf numFmtId="0" fontId="28" fillId="38" borderId="10" xfId="0" applyFont="1" applyFill="1" applyBorder="1" applyAlignment="1">
      <alignment/>
    </xf>
    <xf numFmtId="0" fontId="44" fillId="10" borderId="10" xfId="0" applyFont="1" applyFill="1" applyBorder="1" applyAlignment="1">
      <alignment/>
    </xf>
    <xf numFmtId="0" fontId="44" fillId="39" borderId="10" xfId="0" applyFont="1" applyFill="1" applyBorder="1" applyAlignment="1">
      <alignment/>
    </xf>
    <xf numFmtId="0" fontId="44" fillId="4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46" fillId="40" borderId="10" xfId="0" applyFont="1" applyFill="1" applyBorder="1" applyAlignment="1">
      <alignment/>
    </xf>
    <xf numFmtId="0" fontId="46" fillId="39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6" fillId="10" borderId="10" xfId="0" applyFont="1" applyFill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1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" fontId="0" fillId="0" borderId="15" xfId="0" applyNumberForma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1" fontId="28" fillId="35" borderId="11" xfId="0" applyNumberFormat="1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1" fontId="0" fillId="0" borderId="16" xfId="0" applyNumberFormat="1" applyBorder="1" applyAlignment="1" applyProtection="1">
      <alignment/>
      <protection locked="0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0"/>
  <sheetViews>
    <sheetView tabSelected="1" view="pageLayout" workbookViewId="0" topLeftCell="B25">
      <selection activeCell="C26" sqref="C26"/>
    </sheetView>
  </sheetViews>
  <sheetFormatPr defaultColWidth="11.421875" defaultRowHeight="15"/>
  <cols>
    <col min="1" max="1" width="67.00390625" style="0" hidden="1" customWidth="1"/>
    <col min="2" max="2" width="67.57421875" style="0" customWidth="1"/>
    <col min="3" max="3" width="6.28125" style="0" customWidth="1"/>
    <col min="4" max="4" width="10.421875" style="22" customWidth="1"/>
  </cols>
  <sheetData>
    <row r="1" spans="2:56" ht="15">
      <c r="B1" s="1"/>
      <c r="C1" s="1"/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56" ht="15">
      <c r="B2" s="5" t="s">
        <v>32</v>
      </c>
      <c r="C2" s="29"/>
      <c r="D2" s="36"/>
      <c r="E2" s="3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15">
      <c r="B3" s="11" t="s">
        <v>46</v>
      </c>
      <c r="C3" s="48" t="s">
        <v>53</v>
      </c>
      <c r="D3" s="36"/>
      <c r="E3" s="3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5">
      <c r="B4" s="43" t="s">
        <v>0</v>
      </c>
      <c r="C4" s="45"/>
      <c r="D4" s="36"/>
      <c r="E4" s="3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">
      <c r="B5" s="44" t="s">
        <v>34</v>
      </c>
      <c r="C5" s="41"/>
      <c r="D5" s="36"/>
      <c r="E5" s="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>
      <c r="B6" s="6" t="s">
        <v>33</v>
      </c>
      <c r="C6" s="47"/>
      <c r="D6" s="36"/>
      <c r="E6" s="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2:56" ht="15">
      <c r="B7" s="43" t="s">
        <v>1</v>
      </c>
      <c r="C7" s="41"/>
      <c r="D7" s="36"/>
      <c r="E7" s="3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2:56" ht="15">
      <c r="B8" s="46" t="s">
        <v>35</v>
      </c>
      <c r="C8" s="41"/>
      <c r="D8" s="37"/>
      <c r="E8" s="3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2:56" ht="15">
      <c r="B9" s="6" t="s">
        <v>36</v>
      </c>
      <c r="C9" s="47"/>
      <c r="D9" s="36"/>
      <c r="E9" s="3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56" ht="15">
      <c r="B10" s="38" t="s">
        <v>37</v>
      </c>
      <c r="C10" s="41"/>
      <c r="D10" s="36"/>
      <c r="E10" s="3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2:56" ht="15">
      <c r="B11" s="39" t="s">
        <v>47</v>
      </c>
      <c r="C11" s="41"/>
      <c r="D11" s="36"/>
      <c r="E11" s="3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2:56" ht="15">
      <c r="B12" s="39" t="s">
        <v>48</v>
      </c>
      <c r="C12" s="41"/>
      <c r="D12" s="36"/>
      <c r="E12" s="3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2:56" ht="15">
      <c r="B13" s="39" t="s">
        <v>49</v>
      </c>
      <c r="C13" s="41"/>
      <c r="D13" s="36"/>
      <c r="E13" s="3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2:56" ht="15">
      <c r="B14" s="39" t="s">
        <v>50</v>
      </c>
      <c r="C14" s="41"/>
      <c r="D14" s="36"/>
      <c r="E14" s="3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2:56" ht="15">
      <c r="B15" s="39" t="s">
        <v>51</v>
      </c>
      <c r="C15" s="41"/>
      <c r="D15" s="36"/>
      <c r="E15" s="3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2:56" ht="15">
      <c r="B16" s="23" t="s">
        <v>2</v>
      </c>
      <c r="C16" s="40"/>
      <c r="D16" s="36"/>
      <c r="E16" s="3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2:56" ht="15">
      <c r="B17" s="23" t="s">
        <v>3</v>
      </c>
      <c r="C17" s="32"/>
      <c r="D17" s="36"/>
      <c r="E17" s="3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2:56" ht="15">
      <c r="B18" s="23" t="s">
        <v>4</v>
      </c>
      <c r="C18" s="32"/>
      <c r="D18" s="36"/>
      <c r="E18" s="3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2:56" ht="15">
      <c r="B19" s="24" t="s">
        <v>5</v>
      </c>
      <c r="C19" s="32"/>
      <c r="D19" s="36"/>
      <c r="E19" s="3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2:56" ht="15">
      <c r="B20" s="24" t="s">
        <v>52</v>
      </c>
      <c r="C20" s="32"/>
      <c r="D20" s="36"/>
      <c r="E20" s="3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2:56" ht="15">
      <c r="B21" s="24" t="s">
        <v>6</v>
      </c>
      <c r="C21" s="32"/>
      <c r="D21" s="36"/>
      <c r="E21" s="3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2:56" ht="15">
      <c r="B22" s="25" t="s">
        <v>7</v>
      </c>
      <c r="C22" s="32"/>
      <c r="D22" s="36"/>
      <c r="E22" s="3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2:56" ht="15">
      <c r="B23" s="23" t="s">
        <v>8</v>
      </c>
      <c r="C23" s="32"/>
      <c r="D23" s="36"/>
      <c r="E23" s="3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2:56" ht="15">
      <c r="B24" s="23" t="s">
        <v>9</v>
      </c>
      <c r="C24" s="32"/>
      <c r="D24" s="36"/>
      <c r="E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2:56" ht="15">
      <c r="B25" s="24" t="s">
        <v>10</v>
      </c>
      <c r="C25" s="31"/>
      <c r="D25" s="36"/>
      <c r="E25" s="3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2:56" ht="15">
      <c r="B26" s="24" t="s">
        <v>31</v>
      </c>
      <c r="C26" s="32"/>
      <c r="D26" s="36"/>
      <c r="E26" s="3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2:56" ht="15">
      <c r="B27" s="26" t="s">
        <v>11</v>
      </c>
      <c r="C27" s="32"/>
      <c r="D27" s="36"/>
      <c r="E27" s="3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2:56" ht="15">
      <c r="B28" s="26" t="s">
        <v>12</v>
      </c>
      <c r="C28" s="32"/>
      <c r="D28" s="36"/>
      <c r="E28" s="3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2:56" ht="15">
      <c r="B29" s="26" t="s">
        <v>13</v>
      </c>
      <c r="C29" s="32"/>
      <c r="D29" s="36"/>
      <c r="E29" s="3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2:56" ht="15">
      <c r="B30" s="25" t="s">
        <v>14</v>
      </c>
      <c r="C30" s="32"/>
      <c r="D30" s="36"/>
      <c r="E30" s="3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2:56" ht="15">
      <c r="B31" s="27" t="s">
        <v>15</v>
      </c>
      <c r="C31" s="32"/>
      <c r="D31" s="36"/>
      <c r="E31" s="3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2:56" ht="15">
      <c r="B32" s="24" t="s">
        <v>16</v>
      </c>
      <c r="C32" s="32"/>
      <c r="D32" s="36"/>
      <c r="E32" s="3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2:56" ht="15">
      <c r="B33" s="24" t="s">
        <v>17</v>
      </c>
      <c r="C33" s="32"/>
      <c r="D33" s="36"/>
      <c r="E33" s="3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2:56" ht="15">
      <c r="B34" s="27" t="s">
        <v>18</v>
      </c>
      <c r="C34" s="32"/>
      <c r="D34" s="36"/>
      <c r="E34" s="3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2:56" ht="15">
      <c r="B35" s="27" t="s">
        <v>19</v>
      </c>
      <c r="C35" s="32"/>
      <c r="D35" s="36"/>
      <c r="E35" s="3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2:56" ht="15">
      <c r="B36" s="28" t="s">
        <v>20</v>
      </c>
      <c r="C36" s="32"/>
      <c r="D36" s="36"/>
      <c r="E36" s="3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2:56" ht="15">
      <c r="B37" s="28" t="s">
        <v>21</v>
      </c>
      <c r="C37" s="32"/>
      <c r="D37" s="36"/>
      <c r="E37" s="3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2:56" ht="15">
      <c r="B38" s="28" t="s">
        <v>22</v>
      </c>
      <c r="C38" s="32"/>
      <c r="D38" s="36"/>
      <c r="E38" s="3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2:56" ht="15">
      <c r="B39" s="28" t="s">
        <v>23</v>
      </c>
      <c r="C39" s="32"/>
      <c r="D39" s="36"/>
      <c r="E39" s="3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2:56" ht="15">
      <c r="B40" s="28" t="s">
        <v>24</v>
      </c>
      <c r="C40" s="32"/>
      <c r="D40" s="36"/>
      <c r="E40" s="3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2:56" ht="15.75">
      <c r="B41" s="7" t="s">
        <v>38</v>
      </c>
      <c r="C41" s="42">
        <f>C6+C9+C16+C17+C18+C19+C20+C21+C22+C23+C24+C26+C27+C28+C29+C30+C31+C32+C33+C34+C35+C36+C37+C38+C39+C40</f>
        <v>0</v>
      </c>
      <c r="D41" s="36"/>
      <c r="E41" s="49" t="str">
        <f>IF(C41&gt;39,"Anormal","Normal")</f>
        <v>Normal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2:56" ht="15.75">
      <c r="B42" s="10" t="s">
        <v>43</v>
      </c>
      <c r="C42" s="1"/>
      <c r="D42" s="35" t="s">
        <v>54</v>
      </c>
      <c r="E42" s="4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2:56" ht="15.75">
      <c r="B43" s="6" t="s">
        <v>25</v>
      </c>
      <c r="C43" s="30">
        <f>C6+C9+C16+C17+C18+C23+C24</f>
        <v>0</v>
      </c>
      <c r="D43" s="16" t="s">
        <v>39</v>
      </c>
      <c r="E43" s="49" t="str">
        <f>IF(C43&gt;16,"Anormal","Normal")</f>
        <v>Normal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2:56" ht="15.75">
      <c r="B44" s="13" t="s">
        <v>26</v>
      </c>
      <c r="C44" s="30">
        <f>C27+C28+C29</f>
        <v>0</v>
      </c>
      <c r="D44" s="17" t="s">
        <v>40</v>
      </c>
      <c r="E44" s="49" t="str">
        <f>IF(C44&gt;6,"Anormal","Normal")</f>
        <v>Normal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2:56" ht="15.75">
      <c r="B45" s="8" t="s">
        <v>27</v>
      </c>
      <c r="C45" s="30">
        <f>C31+C34+C35</f>
        <v>0</v>
      </c>
      <c r="D45" s="18" t="s">
        <v>41</v>
      </c>
      <c r="E45" s="49" t="str">
        <f>IF(C45&gt;5,"Anormal","Normal")</f>
        <v>Normal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2:56" ht="15.75">
      <c r="B46" s="9" t="s">
        <v>28</v>
      </c>
      <c r="C46" s="30">
        <f>C19+C20+C21+C26+C32+C33</f>
        <v>0</v>
      </c>
      <c r="D46" s="19" t="s">
        <v>42</v>
      </c>
      <c r="E46" s="49" t="str">
        <f>IF(C46&gt;13,"Anormal","Normal")</f>
        <v>Normal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2:56" ht="15.75">
      <c r="B47" s="12" t="s">
        <v>29</v>
      </c>
      <c r="C47" s="30">
        <f>C36+C37+C38+C39+C40</f>
        <v>0</v>
      </c>
      <c r="D47" s="20" t="s">
        <v>44</v>
      </c>
      <c r="E47" s="49" t="str">
        <f>IF(C47&gt;12,"Anormal","Normal")</f>
        <v>Normal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2:56" ht="15.75">
      <c r="B48" s="14" t="s">
        <v>30</v>
      </c>
      <c r="C48" s="30">
        <f>C22+C30</f>
        <v>0</v>
      </c>
      <c r="D48" s="21" t="s">
        <v>45</v>
      </c>
      <c r="E48" s="49" t="str">
        <f>IF(C48&gt;6,"Anormal","Normal")</f>
        <v>Normal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2:56" ht="15">
      <c r="B49" s="1"/>
      <c r="C49" s="1"/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2:56" ht="15">
      <c r="B50" s="3"/>
      <c r="C50" s="1"/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2:56" ht="15">
      <c r="B51" s="3"/>
      <c r="C51" s="1"/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2:56" ht="15">
      <c r="B52" s="3"/>
      <c r="C52" s="1"/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5">
      <c r="A53" s="2"/>
      <c r="B53" s="3"/>
      <c r="C53" s="1"/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5">
      <c r="A54" s="4"/>
      <c r="B54" s="3"/>
      <c r="C54" s="1"/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5">
      <c r="A55" s="4"/>
      <c r="B55" s="3"/>
      <c r="C55" s="1"/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5">
      <c r="A56" s="4"/>
      <c r="B56" s="1"/>
      <c r="C56" s="1"/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5">
      <c r="A57" s="1"/>
      <c r="B57" s="1"/>
      <c r="C57" s="1"/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5">
      <c r="A58" s="1"/>
      <c r="B58" s="1"/>
      <c r="C58" s="1"/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">
      <c r="A59" s="1"/>
      <c r="B59" s="1"/>
      <c r="C59" s="1"/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5">
      <c r="A60" s="1"/>
      <c r="B60" s="1"/>
      <c r="C60" s="1"/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">
      <c r="A61" s="1"/>
      <c r="B61" s="1"/>
      <c r="C61" s="1"/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">
      <c r="A62" s="1"/>
      <c r="B62" s="1"/>
      <c r="C62" s="1"/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">
      <c r="A63" s="1"/>
      <c r="B63" s="1"/>
      <c r="C63" s="1"/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5">
      <c r="A64" s="1"/>
      <c r="B64" s="1"/>
      <c r="C64" s="1"/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5">
      <c r="A65" s="1"/>
      <c r="B65" s="1"/>
      <c r="C65" s="1"/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">
      <c r="A66" s="1"/>
      <c r="B66" s="1"/>
      <c r="C66" s="1"/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">
      <c r="A67" s="1"/>
      <c r="B67" s="1"/>
      <c r="C67" s="1"/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5">
      <c r="A68" s="1"/>
      <c r="B68" s="1"/>
      <c r="C68" s="1"/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">
      <c r="A69" s="1"/>
      <c r="B69" s="1"/>
      <c r="C69" s="1"/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5">
      <c r="A70" s="1"/>
      <c r="B70" s="1"/>
      <c r="C70" s="1"/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5">
      <c r="A71" s="1"/>
      <c r="B71" s="1"/>
      <c r="C71" s="1"/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">
      <c r="A72" s="1"/>
      <c r="B72" s="1"/>
      <c r="C72" s="1"/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5">
      <c r="A73" s="1"/>
      <c r="B73" s="1"/>
      <c r="C73" s="1"/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">
      <c r="A74" s="1"/>
      <c r="B74" s="1"/>
      <c r="C74" s="1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5">
      <c r="A75" s="1"/>
      <c r="B75" s="1"/>
      <c r="C75" s="1"/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5">
      <c r="A76" s="1"/>
      <c r="B76" s="1"/>
      <c r="C76" s="1"/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">
      <c r="A77" s="1"/>
      <c r="B77" s="1"/>
      <c r="C77" s="1"/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">
      <c r="A78" s="1"/>
      <c r="B78" s="1"/>
      <c r="C78" s="1"/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">
      <c r="A79" s="1"/>
      <c r="B79" s="1"/>
      <c r="C79" s="1"/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">
      <c r="A80" s="1"/>
      <c r="B80" s="1"/>
      <c r="C80" s="1"/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">
      <c r="A81" s="1"/>
      <c r="B81" s="1"/>
      <c r="C81" s="1"/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">
      <c r="A82" s="1"/>
      <c r="B82" s="1"/>
      <c r="C82" s="1"/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">
      <c r="A83" s="1"/>
      <c r="B83" s="1"/>
      <c r="C83" s="1"/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">
      <c r="A84" s="1"/>
      <c r="B84" s="1"/>
      <c r="C84" s="1"/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">
      <c r="A85" s="1"/>
      <c r="B85" s="1"/>
      <c r="C85" s="1"/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">
      <c r="A86" s="1"/>
      <c r="B86" s="1"/>
      <c r="C86" s="1"/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">
      <c r="A87" s="1"/>
      <c r="B87" s="1"/>
      <c r="C87" s="1"/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">
      <c r="A88" s="1"/>
      <c r="B88" s="1"/>
      <c r="C88" s="1"/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">
      <c r="A89" s="1"/>
      <c r="B89" s="1"/>
      <c r="C89" s="1"/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">
      <c r="A90" s="1"/>
      <c r="B90" s="1"/>
      <c r="C90" s="1"/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">
      <c r="A91" s="1"/>
      <c r="B91" s="1"/>
      <c r="C91" s="1"/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">
      <c r="A92" s="1"/>
      <c r="B92" s="1"/>
      <c r="C92" s="1"/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">
      <c r="A93" s="1"/>
      <c r="B93" s="1"/>
      <c r="C93" s="1"/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">
      <c r="A94" s="1"/>
      <c r="B94" s="1"/>
      <c r="C94" s="1"/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">
      <c r="A95" s="1"/>
      <c r="B95" s="1"/>
      <c r="C95" s="1"/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">
      <c r="A96" s="1"/>
      <c r="B96" s="1"/>
      <c r="C96" s="1"/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">
      <c r="A97" s="1"/>
      <c r="B97" s="1"/>
      <c r="C97" s="1"/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">
      <c r="A98" s="1"/>
      <c r="B98" s="1"/>
      <c r="C98" s="1"/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">
      <c r="A99" s="1"/>
      <c r="B99" s="1"/>
      <c r="C99" s="1"/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">
      <c r="A100" s="1"/>
      <c r="B100" s="1"/>
      <c r="C100" s="1"/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">
      <c r="A101" s="1"/>
      <c r="B101" s="1"/>
      <c r="C101" s="1"/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">
      <c r="A102" s="1"/>
      <c r="B102" s="1"/>
      <c r="C102" s="1"/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">
      <c r="A103" s="1"/>
      <c r="B103" s="1"/>
      <c r="C103" s="1"/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">
      <c r="A104" s="1"/>
      <c r="B104" s="1"/>
      <c r="C104" s="1"/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">
      <c r="A105" s="1"/>
      <c r="B105" s="1"/>
      <c r="C105" s="1"/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">
      <c r="A106" s="1"/>
      <c r="B106" s="1"/>
      <c r="C106" s="1"/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">
      <c r="A107" s="1"/>
      <c r="B107" s="1"/>
      <c r="C107" s="1"/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">
      <c r="A108" s="1"/>
      <c r="B108" s="1"/>
      <c r="C108" s="1"/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">
      <c r="A109" s="1"/>
      <c r="B109" s="1"/>
      <c r="C109" s="1"/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">
      <c r="A110" s="1"/>
      <c r="B110" s="1"/>
      <c r="C110" s="1"/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">
      <c r="A111" s="1"/>
      <c r="B111" s="1"/>
      <c r="C111" s="1"/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">
      <c r="A112" s="1"/>
      <c r="B112" s="1"/>
      <c r="C112" s="1"/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">
      <c r="A113" s="1"/>
      <c r="B113" s="1"/>
      <c r="C113" s="1"/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">
      <c r="A114" s="1"/>
      <c r="B114" s="1"/>
      <c r="C114" s="1"/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">
      <c r="A115" s="1"/>
      <c r="B115" s="1"/>
      <c r="C115" s="1"/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">
      <c r="A116" s="1"/>
      <c r="B116" s="1"/>
      <c r="C116" s="1"/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">
      <c r="A117" s="1"/>
      <c r="B117" s="1"/>
      <c r="C117" s="1"/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">
      <c r="A118" s="1"/>
      <c r="B118" s="1"/>
      <c r="C118" s="1"/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">
      <c r="A119" s="1"/>
      <c r="B119" s="1"/>
      <c r="C119" s="1"/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">
      <c r="A120" s="1"/>
      <c r="B120" s="1"/>
      <c r="C120" s="1"/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">
      <c r="A121" s="1"/>
      <c r="B121" s="1"/>
      <c r="C121" s="1"/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">
      <c r="A122" s="1"/>
      <c r="B122" s="1"/>
      <c r="C122" s="1"/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">
      <c r="A123" s="1"/>
      <c r="B123" s="1"/>
      <c r="C123" s="1"/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">
      <c r="A124" s="1"/>
      <c r="B124" s="1"/>
      <c r="C124" s="1"/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">
      <c r="A125" s="1"/>
      <c r="B125" s="1"/>
      <c r="C125" s="1"/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">
      <c r="A126" s="1"/>
      <c r="B126" s="1"/>
      <c r="C126" s="1"/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">
      <c r="A127" s="1"/>
      <c r="B127" s="1"/>
      <c r="C127" s="1"/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">
      <c r="A128" s="1"/>
      <c r="B128" s="1"/>
      <c r="C128" s="1"/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5">
      <c r="A129" s="1"/>
      <c r="B129" s="1"/>
      <c r="C129" s="1"/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">
      <c r="A130" s="1"/>
      <c r="B130" s="1"/>
      <c r="C130" s="1"/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">
      <c r="A131" s="1"/>
      <c r="B131" s="1"/>
      <c r="C131" s="1"/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">
      <c r="A132" s="1"/>
      <c r="B132" s="1"/>
      <c r="C132" s="1"/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">
      <c r="A133" s="1"/>
      <c r="B133" s="1"/>
      <c r="C133" s="1"/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5">
      <c r="A134" s="1"/>
      <c r="B134" s="1"/>
      <c r="C134" s="1"/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5">
      <c r="A135" s="1"/>
      <c r="B135" s="1"/>
      <c r="C135" s="1"/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5">
      <c r="A136" s="1"/>
      <c r="B136" s="1"/>
      <c r="C136" s="1"/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">
      <c r="A137" s="1"/>
      <c r="B137" s="1"/>
      <c r="C137" s="1"/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5">
      <c r="A138" s="1"/>
      <c r="B138" s="1"/>
      <c r="C138" s="1"/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5">
      <c r="A139" s="1"/>
      <c r="B139" s="1"/>
      <c r="C139" s="1"/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5">
      <c r="A140" s="1"/>
      <c r="B140" s="1"/>
      <c r="C140" s="1"/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5">
      <c r="A141" s="1"/>
      <c r="B141" s="1"/>
      <c r="C141" s="1"/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5">
      <c r="A142" s="1"/>
      <c r="B142" s="1"/>
      <c r="C142" s="1"/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5">
      <c r="A143" s="1"/>
      <c r="B143" s="1"/>
      <c r="C143" s="1"/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5">
      <c r="A144" s="1"/>
      <c r="B144" s="1"/>
      <c r="C144" s="1"/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">
      <c r="A145" s="1"/>
      <c r="B145" s="1"/>
      <c r="C145" s="1"/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">
      <c r="A146" s="1"/>
      <c r="B146" s="1"/>
      <c r="C146" s="1"/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">
      <c r="A147" s="1"/>
      <c r="B147" s="1"/>
      <c r="C147" s="1"/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">
      <c r="A148" s="1"/>
      <c r="B148" s="1"/>
      <c r="C148" s="1"/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">
      <c r="A149" s="1"/>
      <c r="B149" s="1"/>
      <c r="C149" s="1"/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">
      <c r="A150" s="1"/>
      <c r="B150" s="1"/>
      <c r="C150" s="1"/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">
      <c r="A151" s="1"/>
      <c r="B151" s="1"/>
      <c r="C151" s="1"/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">
      <c r="A152" s="1"/>
      <c r="B152" s="1"/>
      <c r="C152" s="1"/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">
      <c r="A153" s="1"/>
      <c r="B153" s="1"/>
      <c r="C153" s="1"/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5">
      <c r="A154" s="1"/>
      <c r="B154" s="1"/>
      <c r="C154" s="1"/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5">
      <c r="A155" s="1"/>
      <c r="B155" s="1"/>
      <c r="C155" s="1"/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5">
      <c r="A156" s="1"/>
      <c r="B156" s="1"/>
      <c r="C156" s="1"/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5">
      <c r="A157" s="1"/>
      <c r="B157" s="1"/>
      <c r="C157" s="1"/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5">
      <c r="A158" s="1"/>
      <c r="B158" s="1"/>
      <c r="C158" s="1"/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5">
      <c r="A159" s="1"/>
      <c r="B159" s="1"/>
      <c r="C159" s="1"/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5">
      <c r="A160" s="1"/>
      <c r="B160" s="1"/>
      <c r="C160" s="1"/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5">
      <c r="A161" s="1"/>
      <c r="B161" s="1"/>
      <c r="C161" s="1"/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5">
      <c r="A162" s="1"/>
      <c r="B162" s="1"/>
      <c r="C162" s="1"/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">
      <c r="A163" s="1"/>
      <c r="B163" s="1"/>
      <c r="C163" s="1"/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5">
      <c r="A164" s="1"/>
      <c r="B164" s="1"/>
      <c r="C164" s="1"/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5">
      <c r="A165" s="1"/>
      <c r="B165" s="1"/>
      <c r="C165" s="1"/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5">
      <c r="A166" s="1"/>
      <c r="B166" s="1"/>
      <c r="C166" s="1"/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5">
      <c r="A167" s="1"/>
      <c r="B167" s="1"/>
      <c r="C167" s="1"/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5">
      <c r="A168" s="1"/>
      <c r="B168" s="1"/>
      <c r="C168" s="1"/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5">
      <c r="A169" s="1"/>
      <c r="B169" s="1"/>
      <c r="C169" s="1"/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5">
      <c r="A170" s="1"/>
      <c r="B170" s="1"/>
      <c r="C170" s="1"/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">
      <c r="A171" s="1"/>
      <c r="B171" s="1"/>
      <c r="C171" s="1"/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5">
      <c r="A172" s="1"/>
      <c r="B172" s="1"/>
      <c r="C172" s="1"/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5">
      <c r="A173" s="1"/>
      <c r="B173" s="1"/>
      <c r="C173" s="1"/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">
      <c r="A174" s="1"/>
      <c r="B174" s="1"/>
      <c r="C174" s="1"/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5">
      <c r="A175" s="1"/>
      <c r="B175" s="1"/>
      <c r="C175" s="1"/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5">
      <c r="A176" s="1"/>
      <c r="B176" s="1"/>
      <c r="C176" s="1"/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5">
      <c r="A177" s="1"/>
      <c r="B177" s="1"/>
      <c r="C177" s="1"/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">
      <c r="A178" s="1"/>
      <c r="B178" s="1"/>
      <c r="C178" s="1"/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5">
      <c r="A179" s="1"/>
      <c r="B179" s="1"/>
      <c r="C179" s="1"/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5">
      <c r="A180" s="1"/>
      <c r="B180" s="1"/>
      <c r="C180" s="1"/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5">
      <c r="A181" s="1"/>
      <c r="B181" s="1"/>
      <c r="C181" s="1"/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5">
      <c r="A182" s="1"/>
      <c r="B182" s="1"/>
      <c r="C182" s="1"/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5">
      <c r="A183" s="1"/>
      <c r="B183" s="1"/>
      <c r="C183" s="1"/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5">
      <c r="A184" s="1"/>
      <c r="B184" s="1"/>
      <c r="C184" s="1"/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5">
      <c r="A185" s="1"/>
      <c r="B185" s="1"/>
      <c r="C185" s="1"/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5">
      <c r="A186" s="1"/>
      <c r="B186" s="1"/>
      <c r="C186" s="1"/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5">
      <c r="A187" s="1"/>
      <c r="B187" s="1"/>
      <c r="C187" s="1"/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5">
      <c r="A188" s="1"/>
      <c r="B188" s="1"/>
      <c r="C188" s="1"/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5">
      <c r="A189" s="1"/>
      <c r="B189" s="1"/>
      <c r="C189" s="1"/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5">
      <c r="A190" s="1"/>
      <c r="B190" s="1"/>
      <c r="C190" s="1"/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5">
      <c r="A191" s="1"/>
      <c r="B191" s="1"/>
      <c r="C191" s="1"/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">
      <c r="A192" s="1"/>
      <c r="B192" s="1"/>
      <c r="C192" s="1"/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5">
      <c r="A193" s="1"/>
      <c r="B193" s="1"/>
      <c r="C193" s="1"/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5">
      <c r="A194" s="1"/>
      <c r="B194" s="1"/>
      <c r="C194" s="1"/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">
      <c r="A195" s="1"/>
      <c r="B195" s="1"/>
      <c r="C195" s="1"/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5">
      <c r="A196" s="1"/>
      <c r="B196" s="1"/>
      <c r="C196" s="1"/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5">
      <c r="A197" s="1"/>
      <c r="B197" s="1"/>
      <c r="C197" s="1"/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">
      <c r="A198" s="1"/>
      <c r="B198" s="1"/>
      <c r="C198" s="1"/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5">
      <c r="A199" s="1"/>
      <c r="B199" s="1"/>
      <c r="C199" s="1"/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5">
      <c r="A200" s="1"/>
      <c r="B200" s="1"/>
      <c r="C200" s="1"/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5">
      <c r="A201" s="1"/>
      <c r="B201" s="1"/>
      <c r="C201" s="1"/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">
      <c r="A202" s="1"/>
      <c r="B202" s="1"/>
      <c r="C202" s="1"/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">
      <c r="A203" s="1"/>
      <c r="B203" s="1"/>
      <c r="C203" s="1"/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">
      <c r="A204" s="1"/>
      <c r="B204" s="1"/>
      <c r="C204" s="1"/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5">
      <c r="A205" s="1"/>
      <c r="B205" s="1"/>
      <c r="C205" s="1"/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">
      <c r="A206" s="1"/>
      <c r="B206" s="1"/>
      <c r="C206" s="1"/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5">
      <c r="A207" s="1"/>
      <c r="B207" s="1"/>
      <c r="C207" s="1"/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5">
      <c r="A208" s="1"/>
      <c r="B208" s="1"/>
      <c r="C208" s="1"/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5">
      <c r="A209" s="1"/>
      <c r="B209" s="1"/>
      <c r="C209" s="1"/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5">
      <c r="A210" s="1"/>
      <c r="B210" s="1"/>
      <c r="C210" s="1"/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5">
      <c r="A211" s="1"/>
      <c r="B211" s="1"/>
      <c r="C211" s="1"/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">
      <c r="A212" s="1"/>
      <c r="B212" s="1"/>
      <c r="C212" s="1"/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5">
      <c r="A213" s="1"/>
      <c r="B213" s="1"/>
      <c r="C213" s="1"/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5">
      <c r="A214" s="1"/>
      <c r="B214" s="1"/>
      <c r="C214" s="1"/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5">
      <c r="A215" s="1"/>
      <c r="B215" s="1"/>
      <c r="C215" s="1"/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5">
      <c r="A216" s="1"/>
      <c r="B216" s="1"/>
      <c r="C216" s="1"/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5">
      <c r="A217" s="1"/>
      <c r="B217" s="1"/>
      <c r="C217" s="1"/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5">
      <c r="A218" s="1"/>
      <c r="B218" s="1"/>
      <c r="C218" s="1"/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5">
      <c r="A219" s="1"/>
      <c r="B219" s="1"/>
      <c r="C219" s="1"/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5">
      <c r="A220" s="1"/>
      <c r="B220" s="1"/>
      <c r="C220" s="1"/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5">
      <c r="A221" s="1"/>
      <c r="B221" s="1"/>
      <c r="C221" s="1"/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5">
      <c r="A222" s="1"/>
      <c r="B222" s="1"/>
      <c r="C222" s="1"/>
      <c r="D222" s="1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5">
      <c r="A223" s="1"/>
      <c r="B223" s="1"/>
      <c r="C223" s="1"/>
      <c r="D223" s="1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5">
      <c r="A224" s="1"/>
      <c r="B224" s="1"/>
      <c r="C224" s="1"/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5">
      <c r="A225" s="1"/>
      <c r="B225" s="1"/>
      <c r="C225" s="1"/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5">
      <c r="A226" s="1"/>
      <c r="B226" s="1"/>
      <c r="C226" s="1"/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5">
      <c r="A227" s="1"/>
      <c r="B227" s="1"/>
      <c r="C227" s="1"/>
      <c r="D227" s="1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5">
      <c r="A228" s="1"/>
      <c r="B228" s="1"/>
      <c r="C228" s="1"/>
      <c r="D228" s="1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5">
      <c r="A229" s="1"/>
      <c r="B229" s="1"/>
      <c r="C229" s="1"/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5">
      <c r="A230" s="1"/>
      <c r="B230" s="1"/>
      <c r="C230" s="1"/>
      <c r="D230" s="1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5">
      <c r="A231" s="1"/>
      <c r="B231" s="1"/>
      <c r="C231" s="1"/>
      <c r="D231" s="1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5">
      <c r="A232" s="1"/>
      <c r="B232" s="1"/>
      <c r="C232" s="1"/>
      <c r="D232" s="1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5">
      <c r="A233" s="1"/>
      <c r="B233" s="1"/>
      <c r="C233" s="1"/>
      <c r="D233" s="1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5">
      <c r="A234" s="1"/>
      <c r="B234" s="1"/>
      <c r="C234" s="1"/>
      <c r="D234" s="1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5">
      <c r="A235" s="1"/>
      <c r="B235" s="1"/>
      <c r="C235" s="1"/>
      <c r="D235" s="1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5">
      <c r="A236" s="1"/>
      <c r="B236" s="1"/>
      <c r="C236" s="1"/>
      <c r="D236" s="1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5">
      <c r="A237" s="1"/>
      <c r="B237" s="1"/>
      <c r="C237" s="1"/>
      <c r="D237" s="1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5">
      <c r="A238" s="1"/>
      <c r="B238" s="1"/>
      <c r="C238" s="1"/>
      <c r="D238" s="1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5">
      <c r="A239" s="1"/>
      <c r="B239" s="1"/>
      <c r="C239" s="1"/>
      <c r="D239" s="1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5">
      <c r="A240" s="1"/>
      <c r="B240" s="1"/>
      <c r="C240" s="1"/>
      <c r="D240" s="1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5">
      <c r="A241" s="1"/>
      <c r="B241" s="1"/>
      <c r="C241" s="1"/>
      <c r="D241" s="1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5">
      <c r="A242" s="1"/>
      <c r="B242" s="1"/>
      <c r="C242" s="1"/>
      <c r="D242" s="1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5">
      <c r="A243" s="1"/>
      <c r="B243" s="1"/>
      <c r="C243" s="1"/>
      <c r="D243" s="1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5">
      <c r="A244" s="1"/>
      <c r="B244" s="1"/>
      <c r="C244" s="1"/>
      <c r="D244" s="1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5">
      <c r="A245" s="1"/>
      <c r="B245" s="1"/>
      <c r="C245" s="1"/>
      <c r="D245" s="1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5">
      <c r="A246" s="1"/>
      <c r="B246" s="1"/>
      <c r="C246" s="1"/>
      <c r="D246" s="1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5">
      <c r="A247" s="1"/>
      <c r="B247" s="1"/>
      <c r="C247" s="1"/>
      <c r="D247" s="1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5">
      <c r="A248" s="1"/>
      <c r="B248" s="1"/>
      <c r="C248" s="1"/>
      <c r="D248" s="1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5">
      <c r="A249" s="1"/>
      <c r="B249" s="1"/>
      <c r="C249" s="1"/>
      <c r="D249" s="1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5">
      <c r="A250" s="1"/>
      <c r="B250" s="1"/>
      <c r="C250" s="1"/>
      <c r="D250" s="1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5">
      <c r="A251" s="1"/>
      <c r="B251" s="1"/>
      <c r="C251" s="1"/>
      <c r="D251" s="1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5">
      <c r="A252" s="1"/>
      <c r="B252" s="1"/>
      <c r="C252" s="1"/>
      <c r="D252" s="1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5">
      <c r="A253" s="1"/>
      <c r="B253" s="1"/>
      <c r="C253" s="1"/>
      <c r="D253" s="1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5">
      <c r="A254" s="1"/>
      <c r="B254" s="1"/>
      <c r="C254" s="1"/>
      <c r="D254" s="1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5">
      <c r="A255" s="1"/>
      <c r="B255" s="1"/>
      <c r="C255" s="1"/>
      <c r="D255" s="1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5">
      <c r="A256" s="1"/>
      <c r="B256" s="1"/>
      <c r="C256" s="1"/>
      <c r="D256" s="1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5">
      <c r="A257" s="1"/>
      <c r="B257" s="1"/>
      <c r="C257" s="1"/>
      <c r="D257" s="1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5">
      <c r="A258" s="1"/>
      <c r="B258" s="1"/>
      <c r="C258" s="1"/>
      <c r="D258" s="1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5">
      <c r="A259" s="1"/>
      <c r="B259" s="1"/>
      <c r="C259" s="1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5">
      <c r="A260" s="1"/>
      <c r="B260" s="1"/>
      <c r="C260" s="1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5">
      <c r="A261" s="1"/>
      <c r="B261" s="1"/>
      <c r="C261" s="1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5">
      <c r="A262" s="1"/>
      <c r="B262" s="1"/>
      <c r="C262" s="1"/>
      <c r="D262" s="1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5">
      <c r="A263" s="1"/>
      <c r="B263" s="1"/>
      <c r="C263" s="1"/>
      <c r="D263" s="1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5">
      <c r="A264" s="1"/>
      <c r="B264" s="1"/>
      <c r="C264" s="1"/>
      <c r="D264" s="1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5">
      <c r="A265" s="1"/>
      <c r="B265" s="1"/>
      <c r="C265" s="1"/>
      <c r="D265" s="1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5">
      <c r="A266" s="1"/>
      <c r="B266" s="1"/>
      <c r="C266" s="1"/>
      <c r="D266" s="1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5">
      <c r="A267" s="1"/>
      <c r="B267" s="1"/>
      <c r="C267" s="1"/>
      <c r="D267" s="1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5">
      <c r="A268" s="1"/>
      <c r="B268" s="1"/>
      <c r="C268" s="1"/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5">
      <c r="A269" s="1"/>
      <c r="B269" s="1"/>
      <c r="C269" s="1"/>
      <c r="D269" s="1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5">
      <c r="A270" s="1"/>
      <c r="B270" s="1"/>
      <c r="C270" s="1"/>
      <c r="D270" s="1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5">
      <c r="A271" s="1"/>
      <c r="B271" s="1"/>
      <c r="C271" s="1"/>
      <c r="D271" s="1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5">
      <c r="A272" s="1"/>
      <c r="B272" s="1"/>
      <c r="C272" s="1"/>
      <c r="D272" s="1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5">
      <c r="A273" s="1"/>
      <c r="B273" s="1"/>
      <c r="C273" s="1"/>
      <c r="D273" s="1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5">
      <c r="A274" s="1"/>
      <c r="B274" s="1"/>
      <c r="C274" s="1"/>
      <c r="D274" s="1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5">
      <c r="A275" s="1"/>
      <c r="B275" s="1"/>
      <c r="C275" s="1"/>
      <c r="D275" s="1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5">
      <c r="A276" s="1"/>
      <c r="B276" s="1"/>
      <c r="C276" s="1"/>
      <c r="D276" s="1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5">
      <c r="A277" s="1"/>
      <c r="B277" s="1"/>
      <c r="C277" s="1"/>
      <c r="D277" s="1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5">
      <c r="A278" s="1"/>
      <c r="B278" s="1"/>
      <c r="C278" s="1"/>
      <c r="D278" s="1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5">
      <c r="A279" s="1"/>
      <c r="B279" s="1"/>
      <c r="C279" s="1"/>
      <c r="D279" s="1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5">
      <c r="A280" s="1"/>
      <c r="B280" s="1"/>
      <c r="C280" s="1"/>
      <c r="D280" s="1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5">
      <c r="A281" s="1"/>
      <c r="B281" s="1"/>
      <c r="C281" s="1"/>
      <c r="D281" s="1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5">
      <c r="A282" s="1"/>
      <c r="B282" s="1"/>
      <c r="C282" s="1"/>
      <c r="D282" s="1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5">
      <c r="A283" s="1"/>
      <c r="B283" s="1"/>
      <c r="C283" s="1"/>
      <c r="D283" s="1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5">
      <c r="A284" s="1"/>
      <c r="B284" s="1"/>
      <c r="C284" s="1"/>
      <c r="D284" s="1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5">
      <c r="A285" s="1"/>
      <c r="B285" s="1"/>
      <c r="C285" s="1"/>
      <c r="D285" s="1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5">
      <c r="A286" s="1"/>
      <c r="B286" s="1"/>
      <c r="C286" s="1"/>
      <c r="D286" s="1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5">
      <c r="A287" s="1"/>
      <c r="B287" s="1"/>
      <c r="C287" s="1"/>
      <c r="D287" s="1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5">
      <c r="A288" s="1"/>
      <c r="B288" s="1"/>
      <c r="C288" s="1"/>
      <c r="D288" s="1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5">
      <c r="A289" s="1"/>
      <c r="B289" s="1"/>
      <c r="C289" s="1"/>
      <c r="D289" s="1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5">
      <c r="A290" s="1"/>
      <c r="B290" s="1"/>
      <c r="C290" s="1"/>
      <c r="D290" s="1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5">
      <c r="A291" s="1"/>
      <c r="B291" s="1"/>
      <c r="C291" s="1"/>
      <c r="D291" s="1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5">
      <c r="A292" s="1"/>
      <c r="B292" s="1"/>
      <c r="C292" s="1"/>
      <c r="D292" s="1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5">
      <c r="A293" s="1"/>
      <c r="B293" s="1"/>
      <c r="C293" s="1"/>
      <c r="D293" s="1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5">
      <c r="A294" s="1"/>
      <c r="B294" s="1"/>
      <c r="C294" s="1"/>
      <c r="D294" s="1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5">
      <c r="A295" s="1"/>
      <c r="B295" s="1"/>
      <c r="C295" s="1"/>
      <c r="D295" s="1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5">
      <c r="A296" s="1"/>
      <c r="B296" s="1"/>
      <c r="C296" s="1"/>
      <c r="D296" s="1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5">
      <c r="A297" s="1"/>
      <c r="B297" s="1"/>
      <c r="C297" s="1"/>
      <c r="D297" s="1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5">
      <c r="A298" s="1"/>
      <c r="B298" s="1"/>
      <c r="C298" s="1"/>
      <c r="D298" s="1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5">
      <c r="A299" s="1"/>
      <c r="B299" s="1"/>
      <c r="C299" s="1"/>
      <c r="D299" s="1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5">
      <c r="A300" s="1"/>
      <c r="B300" s="1"/>
      <c r="C300" s="1"/>
      <c r="D300" s="1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5">
      <c r="A301" s="1"/>
      <c r="B301" s="1"/>
      <c r="C301" s="1"/>
      <c r="D301" s="1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5">
      <c r="A302" s="1"/>
      <c r="B302" s="1"/>
      <c r="C302" s="1"/>
      <c r="D302" s="1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5">
      <c r="A303" s="1"/>
      <c r="B303" s="1"/>
      <c r="C303" s="1"/>
      <c r="D303" s="1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5">
      <c r="A304" s="1"/>
      <c r="B304" s="1"/>
      <c r="C304" s="1"/>
      <c r="D304" s="1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5">
      <c r="A305" s="1"/>
      <c r="B305" s="1"/>
      <c r="C305" s="1"/>
      <c r="D305" s="1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5">
      <c r="A306" s="1"/>
      <c r="B306" s="1"/>
      <c r="C306" s="1"/>
      <c r="D306" s="1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5">
      <c r="A307" s="1"/>
      <c r="B307" s="1"/>
      <c r="C307" s="1"/>
      <c r="D307" s="1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5">
      <c r="A308" s="1"/>
      <c r="B308" s="1"/>
      <c r="C308" s="1"/>
      <c r="D308" s="1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5">
      <c r="A309" s="1"/>
      <c r="B309" s="1"/>
      <c r="C309" s="1"/>
      <c r="D309" s="1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5">
      <c r="A310" s="1"/>
      <c r="B310" s="1"/>
      <c r="C310" s="1"/>
      <c r="D310" s="1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5">
      <c r="A311" s="1"/>
      <c r="B311" s="1"/>
      <c r="C311" s="1"/>
      <c r="D311" s="1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5">
      <c r="A312" s="1"/>
      <c r="B312" s="1"/>
      <c r="C312" s="1"/>
      <c r="D312" s="1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5">
      <c r="A313" s="1"/>
      <c r="B313" s="1"/>
      <c r="C313" s="1"/>
      <c r="D313" s="1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5">
      <c r="A314" s="1"/>
      <c r="B314" s="1"/>
      <c r="C314" s="1"/>
      <c r="D314" s="1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5">
      <c r="A315" s="1"/>
      <c r="B315" s="1"/>
      <c r="C315" s="1"/>
      <c r="D315" s="1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5">
      <c r="A316" s="1"/>
      <c r="B316" s="1"/>
      <c r="C316" s="1"/>
      <c r="D316" s="1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5">
      <c r="A317" s="1"/>
      <c r="B317" s="1"/>
      <c r="C317" s="1"/>
      <c r="D317" s="1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5">
      <c r="A318" s="1"/>
      <c r="B318" s="1"/>
      <c r="C318" s="1"/>
      <c r="D318" s="1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5">
      <c r="A319" s="1"/>
      <c r="B319" s="1"/>
      <c r="C319" s="1"/>
      <c r="D319" s="1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5">
      <c r="A320" s="1"/>
      <c r="B320" s="1"/>
      <c r="C320" s="1"/>
      <c r="D320" s="1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5">
      <c r="A321" s="1"/>
      <c r="B321" s="1"/>
      <c r="C321" s="1"/>
      <c r="D321" s="1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5">
      <c r="A322" s="1"/>
      <c r="B322" s="1"/>
      <c r="C322" s="1"/>
      <c r="D322" s="1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5">
      <c r="A323" s="1"/>
      <c r="B323" s="1"/>
      <c r="C323" s="1"/>
      <c r="D323" s="1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5">
      <c r="A324" s="1"/>
      <c r="B324" s="1"/>
      <c r="C324" s="1"/>
      <c r="D324" s="1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5">
      <c r="A325" s="1"/>
      <c r="B325" s="1"/>
      <c r="C325" s="1"/>
      <c r="D325" s="1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5">
      <c r="A326" s="1"/>
      <c r="B326" s="1"/>
      <c r="C326" s="1"/>
      <c r="D326" s="1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5">
      <c r="A327" s="1"/>
      <c r="B327" s="1"/>
      <c r="C327" s="1"/>
      <c r="D327" s="1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5">
      <c r="A328" s="1"/>
      <c r="B328" s="1"/>
      <c r="C328" s="1"/>
      <c r="D328" s="1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5">
      <c r="A329" s="1"/>
      <c r="B329" s="1"/>
      <c r="C329" s="1"/>
      <c r="D329" s="1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5">
      <c r="A330" s="1"/>
      <c r="B330" s="1"/>
      <c r="C330" s="1"/>
      <c r="D330" s="1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5">
      <c r="A331" s="1"/>
      <c r="B331" s="1"/>
      <c r="C331" s="1"/>
      <c r="D331" s="1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5">
      <c r="A332" s="1"/>
      <c r="B332" s="1"/>
      <c r="C332" s="1"/>
      <c r="D332" s="1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5">
      <c r="A333" s="1"/>
      <c r="B333" s="1"/>
      <c r="C333" s="1"/>
      <c r="D333" s="1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5">
      <c r="A334" s="1"/>
      <c r="B334" s="1"/>
      <c r="C334" s="1"/>
      <c r="D334" s="1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5">
      <c r="A335" s="1"/>
      <c r="B335" s="1"/>
      <c r="C335" s="1"/>
      <c r="D335" s="1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5">
      <c r="A336" s="1"/>
      <c r="B336" s="1"/>
      <c r="C336" s="1"/>
      <c r="D336" s="1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5">
      <c r="A337" s="1"/>
      <c r="B337" s="1"/>
      <c r="C337" s="1"/>
      <c r="D337" s="1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5">
      <c r="A338" s="1"/>
      <c r="B338" s="1"/>
      <c r="C338" s="1"/>
      <c r="D338" s="1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5">
      <c r="A339" s="1"/>
      <c r="B339" s="1"/>
      <c r="C339" s="1"/>
      <c r="D339" s="1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5">
      <c r="A340" s="1"/>
      <c r="B340" s="1"/>
      <c r="C340" s="1"/>
      <c r="D340" s="1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5">
      <c r="A341" s="1"/>
      <c r="B341" s="1"/>
      <c r="C341" s="1"/>
      <c r="D341" s="1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5">
      <c r="A342" s="1"/>
      <c r="B342" s="1"/>
      <c r="C342" s="1"/>
      <c r="D342" s="1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5">
      <c r="A343" s="1"/>
      <c r="B343" s="1"/>
      <c r="C343" s="1"/>
      <c r="D343" s="1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5">
      <c r="A344" s="1"/>
      <c r="B344" s="1"/>
      <c r="C344" s="1"/>
      <c r="D344" s="1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5">
      <c r="A345" s="1"/>
      <c r="B345" s="1"/>
      <c r="C345" s="1"/>
      <c r="D345" s="1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5">
      <c r="A346" s="1"/>
      <c r="B346" s="1"/>
      <c r="C346" s="1"/>
      <c r="D346" s="1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5">
      <c r="A347" s="1"/>
      <c r="B347" s="1"/>
      <c r="C347" s="1"/>
      <c r="D347" s="1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5">
      <c r="A348" s="1"/>
      <c r="B348" s="1"/>
      <c r="C348" s="1"/>
      <c r="D348" s="1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5">
      <c r="A349" s="1"/>
      <c r="B349" s="1"/>
      <c r="C349" s="1"/>
      <c r="D349" s="1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5">
      <c r="A350" s="1"/>
      <c r="B350" s="1"/>
      <c r="C350" s="1"/>
      <c r="D350" s="1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5">
      <c r="A351" s="1"/>
      <c r="B351" s="1"/>
      <c r="C351" s="1"/>
      <c r="D351" s="1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5">
      <c r="A352" s="1"/>
      <c r="B352" s="1"/>
      <c r="C352" s="1"/>
      <c r="D352" s="1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5">
      <c r="A353" s="1"/>
      <c r="B353" s="1"/>
      <c r="C353" s="1"/>
      <c r="D353" s="1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5">
      <c r="A354" s="1"/>
      <c r="B354" s="1"/>
      <c r="C354" s="1"/>
      <c r="D354" s="1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5">
      <c r="A355" s="1"/>
      <c r="B355" s="1"/>
      <c r="C355" s="1"/>
      <c r="D355" s="1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5">
      <c r="A356" s="1"/>
      <c r="B356" s="1"/>
      <c r="C356" s="1"/>
      <c r="D356" s="1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5">
      <c r="A357" s="1"/>
      <c r="B357" s="1"/>
      <c r="C357" s="1"/>
      <c r="D357" s="1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5">
      <c r="A358" s="1"/>
      <c r="B358" s="1"/>
      <c r="C358" s="1"/>
      <c r="D358" s="1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5">
      <c r="A359" s="1"/>
      <c r="B359" s="1"/>
      <c r="C359" s="1"/>
      <c r="D359" s="1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5">
      <c r="A360" s="1"/>
      <c r="B360" s="1"/>
      <c r="C360" s="1"/>
      <c r="D360" s="1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5">
      <c r="A361" s="1"/>
      <c r="B361" s="1"/>
      <c r="C361" s="1"/>
      <c r="D361" s="1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5">
      <c r="A362" s="1"/>
      <c r="B362" s="1"/>
      <c r="C362" s="1"/>
      <c r="D362" s="1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5">
      <c r="A363" s="1"/>
      <c r="B363" s="1"/>
      <c r="C363" s="1"/>
      <c r="D363" s="1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5">
      <c r="A364" s="1"/>
      <c r="B364" s="1"/>
      <c r="C364" s="1"/>
      <c r="D364" s="1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5">
      <c r="A365" s="1"/>
      <c r="B365" s="1"/>
      <c r="C365" s="1"/>
      <c r="D365" s="1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5">
      <c r="A366" s="1"/>
      <c r="B366" s="1"/>
      <c r="C366" s="1"/>
      <c r="D366" s="1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5">
      <c r="A367" s="1"/>
      <c r="B367" s="1"/>
      <c r="C367" s="1"/>
      <c r="D367" s="1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5">
      <c r="A368" s="1"/>
      <c r="B368" s="1"/>
      <c r="C368" s="1"/>
      <c r="D368" s="1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5">
      <c r="A369" s="1"/>
      <c r="B369" s="1"/>
      <c r="C369" s="1"/>
      <c r="D369" s="1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5">
      <c r="A370" s="1"/>
      <c r="B370" s="1"/>
      <c r="C370" s="1"/>
      <c r="D370" s="1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5">
      <c r="A371" s="1"/>
      <c r="B371" s="1"/>
      <c r="C371" s="1"/>
      <c r="D371" s="1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5">
      <c r="A372" s="1"/>
      <c r="B372" s="1"/>
      <c r="C372" s="1"/>
      <c r="D372" s="1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5">
      <c r="A373" s="1"/>
      <c r="B373" s="1"/>
      <c r="C373" s="1"/>
      <c r="D373" s="1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5">
      <c r="A374" s="1"/>
      <c r="B374" s="1"/>
      <c r="C374" s="1"/>
      <c r="D374" s="1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5">
      <c r="A375" s="1"/>
      <c r="B375" s="1"/>
      <c r="C375" s="1"/>
      <c r="D375" s="1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5">
      <c r="A376" s="1"/>
      <c r="B376" s="1"/>
      <c r="C376" s="1"/>
      <c r="D376" s="1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5">
      <c r="A377" s="1"/>
      <c r="B377" s="1"/>
      <c r="C377" s="1"/>
      <c r="D377" s="1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5">
      <c r="A378" s="1"/>
      <c r="B378" s="1"/>
      <c r="C378" s="1"/>
      <c r="D378" s="1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5">
      <c r="A379" s="1"/>
      <c r="B379" s="1"/>
      <c r="C379" s="1"/>
      <c r="D379" s="1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5">
      <c r="A380" s="1"/>
      <c r="B380" s="1"/>
      <c r="C380" s="1"/>
      <c r="D380" s="1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5">
      <c r="A381" s="1"/>
      <c r="B381" s="1"/>
      <c r="C381" s="1"/>
      <c r="D381" s="1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5">
      <c r="A382" s="1"/>
      <c r="B382" s="1"/>
      <c r="C382" s="1"/>
      <c r="D382" s="1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5">
      <c r="A383" s="1"/>
      <c r="B383" s="1"/>
      <c r="C383" s="1"/>
      <c r="D383" s="1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5">
      <c r="A384" s="1"/>
      <c r="B384" s="1"/>
      <c r="C384" s="1"/>
      <c r="D384" s="1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5">
      <c r="A385" s="1"/>
      <c r="B385" s="1"/>
      <c r="C385" s="1"/>
      <c r="D385" s="1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5">
      <c r="A386" s="1"/>
      <c r="B386" s="1"/>
      <c r="C386" s="1"/>
      <c r="D386" s="1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5">
      <c r="A387" s="1"/>
      <c r="B387" s="1"/>
      <c r="C387" s="1"/>
      <c r="D387" s="1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5">
      <c r="A388" s="1"/>
      <c r="B388" s="1"/>
      <c r="C388" s="1"/>
      <c r="D388" s="1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5">
      <c r="A389" s="1"/>
      <c r="B389" s="1"/>
      <c r="C389" s="1"/>
      <c r="D389" s="1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5">
      <c r="A390" s="1"/>
      <c r="B390" s="1"/>
      <c r="C390" s="1"/>
      <c r="D390" s="1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5">
      <c r="A391" s="1"/>
      <c r="B391" s="1"/>
      <c r="C391" s="1"/>
      <c r="D391" s="1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5">
      <c r="A392" s="1"/>
      <c r="B392" s="1"/>
      <c r="C392" s="1"/>
      <c r="D392" s="1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5">
      <c r="A393" s="1"/>
      <c r="B393" s="1"/>
      <c r="C393" s="1"/>
      <c r="D393" s="1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5">
      <c r="A394" s="1"/>
      <c r="B394" s="1"/>
      <c r="C394" s="1"/>
      <c r="D394" s="1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5">
      <c r="A395" s="1"/>
      <c r="B395" s="1"/>
      <c r="C395" s="1"/>
      <c r="D395" s="1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5">
      <c r="A396" s="1"/>
      <c r="B396" s="1"/>
      <c r="C396" s="1"/>
      <c r="D396" s="1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5">
      <c r="A397" s="1"/>
      <c r="B397" s="1"/>
      <c r="C397" s="1"/>
      <c r="D397" s="1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5">
      <c r="A398" s="1"/>
      <c r="B398" s="1"/>
      <c r="C398" s="1"/>
      <c r="D398" s="1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5">
      <c r="A399" s="1"/>
      <c r="B399" s="1"/>
      <c r="C399" s="1"/>
      <c r="D399" s="1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5">
      <c r="A400" s="1"/>
      <c r="B400" s="1"/>
      <c r="C400" s="1"/>
      <c r="D400" s="1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5">
      <c r="A401" s="1"/>
      <c r="B401" s="1"/>
      <c r="C401" s="1"/>
      <c r="D401" s="1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5">
      <c r="A402" s="1"/>
      <c r="B402" s="1"/>
      <c r="C402" s="1"/>
      <c r="D402" s="1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5">
      <c r="A403" s="1"/>
      <c r="B403" s="1"/>
      <c r="C403" s="1"/>
      <c r="D403" s="1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5">
      <c r="A404" s="1"/>
      <c r="B404" s="1"/>
      <c r="C404" s="1"/>
      <c r="D404" s="1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5">
      <c r="A405" s="1"/>
      <c r="B405" s="1"/>
      <c r="C405" s="1"/>
      <c r="D405" s="1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5">
      <c r="A406" s="1"/>
      <c r="B406" s="1"/>
      <c r="C406" s="1"/>
      <c r="D406" s="1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5">
      <c r="A407" s="1"/>
      <c r="B407" s="1"/>
      <c r="C407" s="1"/>
      <c r="D407" s="1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5">
      <c r="A408" s="1"/>
      <c r="B408" s="1"/>
      <c r="C408" s="1"/>
      <c r="D408" s="1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5">
      <c r="A409" s="1"/>
      <c r="B409" s="1"/>
      <c r="C409" s="1"/>
      <c r="D409" s="1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5">
      <c r="A410" s="1"/>
      <c r="B410" s="1"/>
      <c r="C410" s="1"/>
      <c r="D410" s="1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</sheetData>
  <sheetProtection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Ramón Ugarte</cp:lastModifiedBy>
  <dcterms:created xsi:type="dcterms:W3CDTF">2011-05-04T17:44:46Z</dcterms:created>
  <dcterms:modified xsi:type="dcterms:W3CDTF">2011-05-06T15:42:24Z</dcterms:modified>
  <cp:category/>
  <cp:version/>
  <cp:contentType/>
  <cp:contentStatus/>
</cp:coreProperties>
</file>